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heckCompatibility="1"/>
  <mc:AlternateContent xmlns:mc="http://schemas.openxmlformats.org/markup-compatibility/2006">
    <mc:Choice Requires="x15">
      <x15ac:absPath xmlns:x15ac="http://schemas.microsoft.com/office/spreadsheetml/2010/11/ac" url="I:\Sondage_Admin\Saison 2024\03_Appel de soumission\Site_FTP\General\"/>
    </mc:Choice>
  </mc:AlternateContent>
  <xr:revisionPtr revIDLastSave="0" documentId="13_ncr:1_{90FE6780-D2CA-49BF-8A43-3B337E935426}" xr6:coauthVersionLast="47" xr6:coauthVersionMax="47" xr10:uidLastSave="{00000000-0000-0000-0000-000000000000}"/>
  <bookViews>
    <workbookView xWindow="28680" yWindow="-120" windowWidth="29040" windowHeight="15840" xr2:uid="{00000000-000D-0000-FFFF-FFFF00000000}"/>
  </bookViews>
  <sheets>
    <sheet name="Formulair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2" l="1"/>
  <c r="I17" i="2"/>
  <c r="I16" i="2"/>
  <c r="I15" i="2"/>
  <c r="I14" i="2"/>
  <c r="H17" i="2"/>
  <c r="H16" i="2"/>
  <c r="H15" i="2"/>
  <c r="H14" i="2"/>
  <c r="H19" i="2"/>
  <c r="F19" i="2"/>
  <c r="F17" i="2"/>
  <c r="F16" i="2"/>
  <c r="F15" i="2"/>
  <c r="F14" i="2"/>
  <c r="F6" i="2"/>
  <c r="H6" i="2" s="1"/>
  <c r="I6" i="2" s="1"/>
  <c r="F9" i="2"/>
  <c r="H9" i="2" s="1"/>
  <c r="I9" i="2" s="1"/>
  <c r="F8" i="2"/>
  <c r="H8" i="2" s="1"/>
  <c r="I8" i="2" s="1"/>
  <c r="F7" i="2"/>
  <c r="H7" i="2" s="1"/>
  <c r="I7" i="2" s="1"/>
</calcChain>
</file>

<file path=xl/sharedStrings.xml><?xml version="1.0" encoding="utf-8"?>
<sst xmlns="http://schemas.openxmlformats.org/spreadsheetml/2006/main" count="31" uniqueCount="19">
  <si>
    <t>8-6</t>
  </si>
  <si>
    <t>4-3</t>
  </si>
  <si>
    <t>10-4</t>
  </si>
  <si>
    <t>15-6</t>
  </si>
  <si>
    <t>Horaire</t>
  </si>
  <si>
    <t>Nb d'équipes</t>
  </si>
  <si>
    <t>Nb placette à faire</t>
  </si>
  <si>
    <t>Nb placette par jour/équipe</t>
  </si>
  <si>
    <t>Exemple incorrect</t>
  </si>
  <si>
    <t xml:space="preserve">Date de début </t>
  </si>
  <si>
    <t xml:space="preserve">Date de fin </t>
  </si>
  <si>
    <t>Date de fin estimé</t>
  </si>
  <si>
    <t>Date limite fin de contrat</t>
  </si>
  <si>
    <t xml:space="preserve">Tableau 2 : Excemples de cédules de production possible </t>
  </si>
  <si>
    <t>Remarque</t>
  </si>
  <si>
    <t>Tableau 1 - Calendrier de production</t>
  </si>
  <si>
    <t>Numéro du contrat:</t>
  </si>
  <si>
    <t>Veuillez compléter le tableau 1 - Calendrier de production afin de céduler la date de début des travaux d'inventaire en fonction du respect de la date limite de la fin du présent contrat inscrit dans le document d'appel de soumission. D'ailleurs, une fois remplis, se fichier devra être transmis au responsable de la Division du Sondage au même moment que le document de prévention des mesures d'urgence.</t>
  </si>
  <si>
    <t>Réservé au MRNF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</si>
</sst>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4"/>
      <color theme="4" tint="-0.249977111117893"/>
      <name val="Calibri"/>
      <family val="2"/>
      <scheme val="minor"/>
    </font>
    <font>
      <b/>
      <sz val="14"/>
      <color theme="4" tint="-0.249977111117893"/>
      <name val="Arial"/>
      <family val="2"/>
    </font>
    <font>
      <b/>
      <sz val="14"/>
      <color theme="0"/>
      <name val="Calibri"/>
      <family val="2"/>
      <scheme val="minor"/>
    </font>
    <font>
      <i/>
      <sz val="11"/>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theme="9" tint="0.39997558519241921"/>
        <bgColor indexed="64"/>
      </patternFill>
    </fill>
    <fill>
      <patternFill patternType="solid">
        <fgColor theme="5"/>
        <bgColor indexed="64"/>
      </patternFill>
    </fill>
    <fill>
      <patternFill patternType="solid">
        <fgColor rgb="FF7030A0"/>
        <bgColor indexed="64"/>
      </patternFill>
    </fill>
    <fill>
      <patternFill patternType="solid">
        <fgColor theme="5" tint="-0.499984740745262"/>
        <bgColor indexed="64"/>
      </patternFill>
    </fill>
    <fill>
      <patternFill patternType="solid">
        <fgColor theme="0" tint="-0.249977111117893"/>
        <bgColor indexed="64"/>
      </patternFill>
    </fill>
    <fill>
      <patternFill patternType="solid">
        <fgColor theme="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1">
    <xf numFmtId="0" fontId="0" fillId="0" borderId="0" xfId="0"/>
    <xf numFmtId="49" fontId="2" fillId="3" borderId="1" xfId="0" applyNumberFormat="1" applyFont="1" applyFill="1" applyBorder="1" applyAlignment="1">
      <alignment horizontal="center"/>
    </xf>
    <xf numFmtId="49" fontId="3" fillId="2"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xf>
    <xf numFmtId="49" fontId="4" fillId="5" borderId="1" xfId="0" applyNumberFormat="1" applyFont="1" applyFill="1" applyBorder="1" applyAlignment="1">
      <alignment horizontal="center"/>
    </xf>
    <xf numFmtId="0" fontId="0" fillId="0" borderId="0" xfId="0" applyAlignment="1">
      <alignment horizontal="center"/>
    </xf>
    <xf numFmtId="16" fontId="0" fillId="0" borderId="0" xfId="0" applyNumberFormat="1"/>
    <xf numFmtId="49" fontId="4" fillId="0" borderId="0" xfId="0" applyNumberFormat="1" applyFon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49" fontId="4" fillId="5" borderId="1" xfId="0" quotePrefix="1" applyNumberFormat="1" applyFont="1" applyFill="1" applyBorder="1" applyAlignment="1">
      <alignment horizontal="center"/>
    </xf>
    <xf numFmtId="0" fontId="5" fillId="0" borderId="0" xfId="0" applyFont="1" applyAlignment="1">
      <alignment vertical="center" wrapText="1"/>
    </xf>
    <xf numFmtId="15" fontId="0" fillId="0" borderId="1" xfId="0" applyNumberFormat="1" applyBorder="1" applyAlignment="1">
      <alignment horizontal="center" vertical="center"/>
    </xf>
    <xf numFmtId="0" fontId="6" fillId="0" borderId="0" xfId="0" applyFont="1" applyAlignment="1">
      <alignment horizontal="right" wrapText="1"/>
    </xf>
    <xf numFmtId="0" fontId="4" fillId="7" borderId="2" xfId="0" applyFont="1" applyFill="1" applyBorder="1" applyAlignment="1">
      <alignment horizontal="center"/>
    </xf>
    <xf numFmtId="0" fontId="4" fillId="7" borderId="0" xfId="0" applyFont="1" applyFill="1" applyBorder="1" applyAlignment="1">
      <alignment horizontal="center"/>
    </xf>
    <xf numFmtId="0" fontId="4" fillId="7" borderId="3" xfId="0" applyFont="1" applyFill="1" applyBorder="1" applyAlignment="1">
      <alignment horizontal="center"/>
    </xf>
    <xf numFmtId="0" fontId="1" fillId="0" borderId="2" xfId="0" applyFont="1" applyBorder="1" applyAlignment="1">
      <alignment horizontal="center" wrapText="1"/>
    </xf>
    <xf numFmtId="0" fontId="5" fillId="0" borderId="0" xfId="0" applyFont="1" applyAlignment="1">
      <alignment horizontal="left" vertical="center" wrapText="1"/>
    </xf>
  </cellXfs>
  <cellStyles count="1">
    <cellStyle name="Normal" xfId="0" builtinId="0"/>
  </cellStyles>
  <dxfs count="11">
    <dxf>
      <font>
        <b/>
        <i val="0"/>
        <color theme="0"/>
      </font>
      <fill>
        <patternFill>
          <bgColor rgb="FFFF0000"/>
        </patternFill>
      </fill>
    </dxf>
    <dxf>
      <font>
        <b/>
        <i val="0"/>
        <color theme="0"/>
      </font>
      <fill>
        <patternFill>
          <bgColor rgb="FF92D050"/>
        </patternFill>
      </fill>
    </dxf>
    <dxf>
      <fill>
        <patternFill>
          <bgColor theme="0" tint="-0.14996795556505021"/>
        </patternFill>
      </fill>
    </dxf>
    <dxf>
      <font>
        <b/>
        <i val="0"/>
        <color theme="0"/>
      </font>
      <fill>
        <patternFill>
          <bgColor rgb="FFFF0000"/>
        </patternFill>
      </fill>
    </dxf>
    <dxf>
      <font>
        <b/>
        <i val="0"/>
        <color theme="0"/>
      </font>
      <fill>
        <patternFill>
          <bgColor rgb="FF92D050"/>
        </patternFill>
      </fill>
    </dxf>
    <dxf>
      <fill>
        <patternFill>
          <bgColor theme="0" tint="-0.14996795556505021"/>
        </patternFill>
      </fill>
    </dxf>
    <dxf>
      <fill>
        <patternFill>
          <bgColor theme="1"/>
        </patternFill>
      </fill>
    </dxf>
    <dxf>
      <fill>
        <patternFill>
          <bgColor theme="1"/>
        </patternFill>
      </fill>
    </dxf>
    <dxf>
      <font>
        <b/>
        <i val="0"/>
        <color theme="0"/>
      </font>
      <fill>
        <patternFill>
          <bgColor rgb="FFFF0000"/>
        </patternFill>
      </fill>
    </dxf>
    <dxf>
      <font>
        <b/>
        <i val="0"/>
        <color theme="0"/>
      </font>
      <fill>
        <patternFill>
          <bgColor rgb="FF92D05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workbookViewId="0">
      <selection activeCell="C7" sqref="C7:E8"/>
    </sheetView>
  </sheetViews>
  <sheetFormatPr baseColWidth="10" defaultRowHeight="15" x14ac:dyDescent="0.25"/>
  <cols>
    <col min="1" max="1" width="30.5703125" bestFit="1" customWidth="1"/>
    <col min="3" max="3" width="15.85546875" customWidth="1"/>
    <col min="4" max="4" width="21.140625" customWidth="1"/>
    <col min="5" max="5" width="20.42578125" customWidth="1"/>
    <col min="6" max="6" width="27.5703125" bestFit="1" customWidth="1"/>
    <col min="7" max="7" width="27.5703125" customWidth="1"/>
    <col min="8" max="8" width="16.5703125" customWidth="1"/>
    <col min="9" max="9" width="36.28515625" customWidth="1"/>
  </cols>
  <sheetData>
    <row r="1" spans="1:10" ht="30.75" customHeight="1" x14ac:dyDescent="0.35">
      <c r="A1" s="15" t="s">
        <v>16</v>
      </c>
      <c r="B1" s="19"/>
      <c r="C1" s="19"/>
      <c r="D1" s="19"/>
      <c r="E1" s="19"/>
      <c r="F1" s="19"/>
      <c r="I1" s="13"/>
      <c r="J1" s="13"/>
    </row>
    <row r="2" spans="1:10" ht="30.75" customHeight="1" x14ac:dyDescent="0.25">
      <c r="A2" s="20" t="s">
        <v>17</v>
      </c>
      <c r="B2" s="20"/>
      <c r="C2" s="20"/>
      <c r="D2" s="20"/>
      <c r="E2" s="20"/>
      <c r="F2" s="20"/>
      <c r="G2" s="20"/>
      <c r="H2" s="20"/>
      <c r="I2" s="20"/>
    </row>
    <row r="4" spans="1:10" ht="18.75" x14ac:dyDescent="0.3">
      <c r="A4" s="16" t="s">
        <v>15</v>
      </c>
      <c r="B4" s="16"/>
      <c r="C4" s="16"/>
      <c r="D4" s="16"/>
      <c r="E4" s="16"/>
      <c r="F4" s="16"/>
      <c r="G4" s="16"/>
      <c r="H4" s="16"/>
      <c r="I4" s="16"/>
    </row>
    <row r="5" spans="1:10" ht="30" x14ac:dyDescent="0.25">
      <c r="A5" s="10" t="s">
        <v>9</v>
      </c>
      <c r="B5" s="10" t="s">
        <v>4</v>
      </c>
      <c r="C5" s="10" t="s">
        <v>5</v>
      </c>
      <c r="D5" s="10" t="s">
        <v>6</v>
      </c>
      <c r="E5" s="11" t="s">
        <v>7</v>
      </c>
      <c r="F5" s="10" t="s">
        <v>11</v>
      </c>
      <c r="G5" s="10" t="s">
        <v>12</v>
      </c>
      <c r="H5" s="11" t="s">
        <v>18</v>
      </c>
      <c r="I5" s="11" t="s">
        <v>14</v>
      </c>
      <c r="J5" s="5"/>
    </row>
    <row r="6" spans="1:10" ht="18.75" x14ac:dyDescent="0.3">
      <c r="A6" s="9"/>
      <c r="B6" s="1" t="s">
        <v>1</v>
      </c>
      <c r="C6" s="8"/>
      <c r="D6" s="8"/>
      <c r="E6" s="8"/>
      <c r="F6" s="9" t="str">
        <f>IFERROR((((D6/C6)/E6)*(7/4))+A6,"")</f>
        <v/>
      </c>
      <c r="G6" s="9"/>
      <c r="H6" s="14" t="str">
        <f t="shared" ref="H6:H9" si="0">IF(G6="","",IF(G6&gt;=F6,"Conforme","Non conforme"))</f>
        <v/>
      </c>
      <c r="I6" s="14" t="str">
        <f>IF(H6="Conforme","Respect de la date autorisée",IF(H6="Non conforme","Dépassement de la date autorisée",""))</f>
        <v/>
      </c>
    </row>
    <row r="7" spans="1:10" ht="18" x14ac:dyDescent="0.25">
      <c r="A7" s="9"/>
      <c r="B7" s="2" t="s">
        <v>0</v>
      </c>
      <c r="C7" s="8"/>
      <c r="D7" s="8"/>
      <c r="E7" s="8"/>
      <c r="F7" s="9" t="str">
        <f>IFERROR(((D7/C7/E7)*(14/6))+A7,"")</f>
        <v/>
      </c>
      <c r="G7" s="9"/>
      <c r="H7" s="14" t="str">
        <f t="shared" si="0"/>
        <v/>
      </c>
      <c r="I7" s="14" t="str">
        <f t="shared" ref="I7:I9" si="1">IF(H7="Conforme","Respect de la date autorisée",IF(H7="Non conforme","Dépassement de la date autorisée",""))</f>
        <v/>
      </c>
    </row>
    <row r="8" spans="1:10" ht="18.75" x14ac:dyDescent="0.3">
      <c r="A8" s="9"/>
      <c r="B8" s="3" t="s">
        <v>2</v>
      </c>
      <c r="C8" s="8"/>
      <c r="D8" s="8"/>
      <c r="E8" s="8"/>
      <c r="F8" s="9" t="str">
        <f>IFERROR(((D8/C8/E8)*(14/8))+A8,"")</f>
        <v/>
      </c>
      <c r="G8" s="9"/>
      <c r="H8" s="14" t="str">
        <f t="shared" si="0"/>
        <v/>
      </c>
      <c r="I8" s="14" t="str">
        <f t="shared" si="1"/>
        <v/>
      </c>
    </row>
    <row r="9" spans="1:10" ht="18.75" x14ac:dyDescent="0.3">
      <c r="A9" s="9"/>
      <c r="B9" s="4" t="s">
        <v>3</v>
      </c>
      <c r="C9" s="8"/>
      <c r="D9" s="8"/>
      <c r="E9" s="8"/>
      <c r="F9" s="9" t="str">
        <f>IFERROR(((D9/C9/E9)*(21/13))+A9,"")</f>
        <v/>
      </c>
      <c r="G9" s="9"/>
      <c r="H9" s="14" t="str">
        <f t="shared" si="0"/>
        <v/>
      </c>
      <c r="I9" s="14" t="str">
        <f t="shared" si="1"/>
        <v/>
      </c>
    </row>
    <row r="10" spans="1:10" ht="18.75" x14ac:dyDescent="0.3">
      <c r="A10" s="5"/>
      <c r="B10" s="7"/>
      <c r="C10" s="5"/>
      <c r="D10" s="5"/>
      <c r="E10" s="5"/>
      <c r="F10" s="5"/>
      <c r="G10" s="5"/>
    </row>
    <row r="12" spans="1:10" ht="18.75" x14ac:dyDescent="0.3">
      <c r="A12" s="17" t="s">
        <v>13</v>
      </c>
      <c r="B12" s="17"/>
      <c r="C12" s="17"/>
      <c r="D12" s="17"/>
      <c r="E12" s="17"/>
      <c r="F12" s="17"/>
      <c r="G12" s="17"/>
      <c r="H12" s="17"/>
      <c r="I12" s="17"/>
    </row>
    <row r="13" spans="1:10" ht="30" x14ac:dyDescent="0.25">
      <c r="A13" s="10" t="s">
        <v>9</v>
      </c>
      <c r="B13" s="10" t="s">
        <v>4</v>
      </c>
      <c r="C13" s="10" t="s">
        <v>5</v>
      </c>
      <c r="D13" s="10" t="s">
        <v>6</v>
      </c>
      <c r="E13" s="11" t="s">
        <v>7</v>
      </c>
      <c r="F13" s="10" t="s">
        <v>10</v>
      </c>
      <c r="G13" s="10"/>
      <c r="H13" s="11" t="s">
        <v>18</v>
      </c>
      <c r="I13" s="11" t="s">
        <v>14</v>
      </c>
    </row>
    <row r="14" spans="1:10" ht="18.75" x14ac:dyDescent="0.3">
      <c r="A14" s="9">
        <v>43993</v>
      </c>
      <c r="B14" s="1" t="s">
        <v>1</v>
      </c>
      <c r="C14" s="8">
        <v>5</v>
      </c>
      <c r="D14" s="8">
        <v>600</v>
      </c>
      <c r="E14" s="8">
        <v>4</v>
      </c>
      <c r="F14" s="9">
        <f>IFERROR((((D14/C14)/E14)*(7/4))+A14,"")</f>
        <v>44045.5</v>
      </c>
      <c r="G14" s="9">
        <v>44075</v>
      </c>
      <c r="H14" s="14" t="str">
        <f t="shared" ref="H14:H17" si="2">IF(G14="","",IF(G14&gt;=F14,"Conforme","Non conforme"))</f>
        <v>Conforme</v>
      </c>
      <c r="I14" s="14" t="str">
        <f t="shared" ref="I14:I17" si="3">IF(H14="Conforme","Respect de la date autorisée",IF(H14="Non conforme","Dépassement de la date autorisée",""))</f>
        <v>Respect de la date autorisée</v>
      </c>
      <c r="J14" s="6"/>
    </row>
    <row r="15" spans="1:10" ht="18" x14ac:dyDescent="0.25">
      <c r="A15" s="9">
        <v>43993</v>
      </c>
      <c r="B15" s="2" t="s">
        <v>0</v>
      </c>
      <c r="C15" s="8">
        <v>5</v>
      </c>
      <c r="D15" s="8">
        <v>300</v>
      </c>
      <c r="E15" s="8">
        <v>4</v>
      </c>
      <c r="F15" s="9">
        <f>IFERROR(((D15/C15/E15)*(14/6))+A15,"")</f>
        <v>44028</v>
      </c>
      <c r="G15" s="9">
        <v>44075</v>
      </c>
      <c r="H15" s="14" t="str">
        <f t="shared" si="2"/>
        <v>Conforme</v>
      </c>
      <c r="I15" s="14" t="str">
        <f t="shared" si="3"/>
        <v>Respect de la date autorisée</v>
      </c>
      <c r="J15" s="6"/>
    </row>
    <row r="16" spans="1:10" ht="18.75" x14ac:dyDescent="0.3">
      <c r="A16" s="9">
        <v>43993</v>
      </c>
      <c r="B16" s="3" t="s">
        <v>2</v>
      </c>
      <c r="C16" s="8">
        <v>5</v>
      </c>
      <c r="D16" s="8">
        <v>1200</v>
      </c>
      <c r="E16" s="8">
        <v>4</v>
      </c>
      <c r="F16" s="9">
        <f>IFERROR(((D16/C16/E16)*(14/8))+A16,"")</f>
        <v>44098</v>
      </c>
      <c r="G16" s="9">
        <v>44104</v>
      </c>
      <c r="H16" s="14" t="str">
        <f t="shared" si="2"/>
        <v>Conforme</v>
      </c>
      <c r="I16" s="14" t="str">
        <f t="shared" si="3"/>
        <v>Respect de la date autorisée</v>
      </c>
      <c r="J16" s="6"/>
    </row>
    <row r="17" spans="1:10" ht="18.75" x14ac:dyDescent="0.3">
      <c r="A17" s="9">
        <v>43979</v>
      </c>
      <c r="B17" s="12" t="s">
        <v>3</v>
      </c>
      <c r="C17" s="8">
        <v>5</v>
      </c>
      <c r="D17" s="8">
        <v>300</v>
      </c>
      <c r="E17" s="8">
        <v>4</v>
      </c>
      <c r="F17" s="9">
        <f>IFERROR(((D17/C17/E17)*(21/13))+A17,"")</f>
        <v>44003.230769230766</v>
      </c>
      <c r="G17" s="9">
        <v>44104</v>
      </c>
      <c r="H17" s="14" t="str">
        <f t="shared" si="2"/>
        <v>Conforme</v>
      </c>
      <c r="I17" s="14" t="str">
        <f t="shared" si="3"/>
        <v>Respect de la date autorisée</v>
      </c>
    </row>
    <row r="18" spans="1:10" ht="18.75" x14ac:dyDescent="0.3">
      <c r="A18" s="18" t="s">
        <v>8</v>
      </c>
      <c r="B18" s="18"/>
      <c r="C18" s="18"/>
      <c r="D18" s="18"/>
      <c r="E18" s="18"/>
      <c r="F18" s="18"/>
      <c r="G18" s="18"/>
      <c r="H18" s="18"/>
      <c r="I18" s="18"/>
    </row>
    <row r="19" spans="1:10" ht="18.75" x14ac:dyDescent="0.3">
      <c r="A19" s="9">
        <v>44007</v>
      </c>
      <c r="B19" s="3" t="s">
        <v>2</v>
      </c>
      <c r="C19" s="8">
        <v>5</v>
      </c>
      <c r="D19" s="8">
        <v>600</v>
      </c>
      <c r="E19" s="8">
        <v>2</v>
      </c>
      <c r="F19" s="9">
        <f>IFERROR((((D19/C19)/E19)*(7/4))+A19,"")</f>
        <v>44112</v>
      </c>
      <c r="G19" s="9">
        <v>44104</v>
      </c>
      <c r="H19" s="14" t="str">
        <f>IF(G19="","",IF(G19&gt;=F19,"Conforme","Non conforme"))</f>
        <v>Non conforme</v>
      </c>
      <c r="I19" s="14" t="str">
        <f>IF(H19="Conforme","Respect de la date autorisée",IF(H19="Non conforme","Dépassement de la date autorisée",""))</f>
        <v>Dépassement de la date autorisée</v>
      </c>
      <c r="J19" s="6"/>
    </row>
  </sheetData>
  <mergeCells count="5">
    <mergeCell ref="A4:I4"/>
    <mergeCell ref="A12:I12"/>
    <mergeCell ref="A18:I18"/>
    <mergeCell ref="B1:F1"/>
    <mergeCell ref="A2:I2"/>
  </mergeCells>
  <conditionalFormatting sqref="F6:F9 H6:I9">
    <cfRule type="expression" dxfId="10" priority="14">
      <formula>IF(F6="",TRUE,FALSE)</formula>
    </cfRule>
  </conditionalFormatting>
  <conditionalFormatting sqref="H6:H9">
    <cfRule type="expression" dxfId="9" priority="10">
      <formula>IF(H6="Conforme",TRUE,FALSE)</formula>
    </cfRule>
    <cfRule type="expression" dxfId="8" priority="11">
      <formula>IF(H6="Non conforme",TRUE,FALSE)</formula>
    </cfRule>
  </conditionalFormatting>
  <conditionalFormatting sqref="F19">
    <cfRule type="expression" dxfId="7" priority="7">
      <formula>IF(F19="",TRUE,FALSE)</formula>
    </cfRule>
  </conditionalFormatting>
  <conditionalFormatting sqref="F14:F17">
    <cfRule type="expression" dxfId="6" priority="8">
      <formula>IF(F14="",TRUE,FALSE)</formula>
    </cfRule>
  </conditionalFormatting>
  <conditionalFormatting sqref="H14:I17">
    <cfRule type="expression" dxfId="5" priority="6">
      <formula>IF(H14="",TRUE,FALSE)</formula>
    </cfRule>
  </conditionalFormatting>
  <conditionalFormatting sqref="H14:H17">
    <cfRule type="expression" dxfId="4" priority="4">
      <formula>IF(H14="Conforme",TRUE,FALSE)</formula>
    </cfRule>
    <cfRule type="expression" dxfId="3" priority="5">
      <formula>IF(H14="Non conforme",TRUE,FALSE)</formula>
    </cfRule>
  </conditionalFormatting>
  <conditionalFormatting sqref="H19:I19">
    <cfRule type="expression" dxfId="2" priority="3">
      <formula>IF(H19="",TRUE,FALSE)</formula>
    </cfRule>
  </conditionalFormatting>
  <conditionalFormatting sqref="H19">
    <cfRule type="expression" dxfId="1" priority="1">
      <formula>IF(H19="Conforme",TRUE,FALSE)</formula>
    </cfRule>
    <cfRule type="expression" dxfId="0" priority="2">
      <formula>IF(H19="Non conforme",TRUE,FALSE)</formula>
    </cfRule>
  </conditionalFormatting>
  <pageMargins left="0.7" right="0.7" top="0.75" bottom="0.75" header="0.3" footer="0.3"/>
  <pageSetup orientation="portrait" r:id="rId1"/>
  <ignoredErrors>
    <ignoredError sqref="B17 B9"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Formulaire</vt:lpstr>
    </vt:vector>
  </TitlesOfParts>
  <Company>MRN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Denis (DIF)</dc:creator>
  <cp:lastModifiedBy>Laprise, Hubert-Alexandre (DIF)</cp:lastModifiedBy>
  <cp:lastPrinted>2016-12-12T14:38:40Z</cp:lastPrinted>
  <dcterms:created xsi:type="dcterms:W3CDTF">2016-12-07T20:13:50Z</dcterms:created>
  <dcterms:modified xsi:type="dcterms:W3CDTF">2024-06-18T19:53:53Z</dcterms:modified>
</cp:coreProperties>
</file>